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F8185CCC-4DEB-4181-B0D8-32B02D6147C9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Helios" sheetId="2" r:id="rId1"/>
  </sheets>
  <definedNames>
    <definedName name="_xlnm._FilterDatabase" localSheetId="0" hidden="1">Helios!$A$4:$I$52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  <c r="H51" i="2" s="1"/>
  <c r="F52" i="2"/>
  <c r="H52" i="2" s="1"/>
  <c r="F50" i="2"/>
  <c r="H50" i="2" s="1"/>
  <c r="F49" i="2"/>
  <c r="F48" i="2"/>
  <c r="H48" i="2" s="1"/>
  <c r="F47" i="2"/>
  <c r="H47" i="2" s="1"/>
  <c r="F46" i="2"/>
  <c r="F45" i="2"/>
  <c r="H45" i="2" s="1"/>
  <c r="F44" i="2"/>
  <c r="G44" i="2" s="1"/>
  <c r="F43" i="2"/>
  <c r="H43" i="2" s="1"/>
  <c r="F42" i="2"/>
  <c r="H42" i="2" s="1"/>
  <c r="F41" i="2"/>
  <c r="G41" i="2" s="1"/>
  <c r="F40" i="2"/>
  <c r="H40" i="2" s="1"/>
  <c r="F39" i="2"/>
  <c r="H39" i="2" s="1"/>
  <c r="F38" i="2"/>
  <c r="H38" i="2" s="1"/>
  <c r="F37" i="2"/>
  <c r="G37" i="2" s="1"/>
  <c r="F36" i="2"/>
  <c r="H36" i="2" s="1"/>
  <c r="F35" i="2"/>
  <c r="G35" i="2" s="1"/>
  <c r="F34" i="2"/>
  <c r="H34" i="2" s="1"/>
  <c r="F33" i="2"/>
  <c r="G33" i="2" s="1"/>
  <c r="F32" i="2"/>
  <c r="H32" i="2" s="1"/>
  <c r="F31" i="2"/>
  <c r="G31" i="2" s="1"/>
  <c r="F30" i="2"/>
  <c r="H30" i="2" s="1"/>
  <c r="F29" i="2"/>
  <c r="G29" i="2" s="1"/>
  <c r="F28" i="2"/>
  <c r="G28" i="2" s="1"/>
  <c r="F27" i="2"/>
  <c r="H27" i="2" s="1"/>
  <c r="F26" i="2"/>
  <c r="G26" i="2" s="1"/>
  <c r="F25" i="2"/>
  <c r="H25" i="2" s="1"/>
  <c r="F24" i="2"/>
  <c r="G24" i="2" s="1"/>
  <c r="F23" i="2"/>
  <c r="F22" i="2"/>
  <c r="G22" i="2" s="1"/>
  <c r="F21" i="2"/>
  <c r="H21" i="2" s="1"/>
  <c r="F20" i="2"/>
  <c r="F19" i="2"/>
  <c r="H19" i="2" s="1"/>
  <c r="F18" i="2"/>
  <c r="G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G10" i="2"/>
  <c r="F9" i="2"/>
  <c r="H9" i="2"/>
  <c r="F8" i="2"/>
  <c r="G8" i="2"/>
  <c r="F7" i="2"/>
  <c r="G7" i="2"/>
  <c r="F6" i="2"/>
  <c r="H6" i="2"/>
  <c r="F5" i="2"/>
  <c r="H5" i="2"/>
</calcChain>
</file>

<file path=xl/sharedStrings.xml><?xml version="1.0" encoding="utf-8"?>
<sst xmlns="http://schemas.openxmlformats.org/spreadsheetml/2006/main" count="156" uniqueCount="82">
  <si>
    <t>№</t>
  </si>
  <si>
    <t>Жилая площадь</t>
  </si>
  <si>
    <t>Общие части</t>
  </si>
  <si>
    <t>Общая площадь</t>
  </si>
  <si>
    <t>1 спальня</t>
  </si>
  <si>
    <t>студия</t>
  </si>
  <si>
    <t>ФИТНЕС</t>
  </si>
  <si>
    <t>2 спальни</t>
  </si>
  <si>
    <t>БИСТРО</t>
  </si>
  <si>
    <t>Цена м2</t>
  </si>
  <si>
    <t>Вид</t>
  </si>
  <si>
    <t>-</t>
  </si>
  <si>
    <t>бассейн</t>
  </si>
  <si>
    <t>дорога</t>
  </si>
  <si>
    <t>горы</t>
  </si>
  <si>
    <t>море</t>
  </si>
  <si>
    <t>море+горы</t>
  </si>
  <si>
    <t>сад</t>
  </si>
  <si>
    <t>дорога,горы</t>
  </si>
  <si>
    <t>дорога, горы</t>
  </si>
  <si>
    <t>Тип</t>
  </si>
  <si>
    <t>Стоимость</t>
  </si>
  <si>
    <t>А4</t>
  </si>
  <si>
    <t>А20</t>
  </si>
  <si>
    <t>А21</t>
  </si>
  <si>
    <t>А22</t>
  </si>
  <si>
    <t>А75</t>
  </si>
  <si>
    <t>А76</t>
  </si>
  <si>
    <t>А102</t>
  </si>
  <si>
    <t>А104</t>
  </si>
  <si>
    <t>А106</t>
  </si>
  <si>
    <t>А132</t>
  </si>
  <si>
    <t>А135</t>
  </si>
  <si>
    <t>Эт.</t>
  </si>
  <si>
    <t>море част.</t>
  </si>
  <si>
    <t>B24</t>
  </si>
  <si>
    <t>B49</t>
  </si>
  <si>
    <t>B79</t>
  </si>
  <si>
    <t>B81</t>
  </si>
  <si>
    <t>B109</t>
  </si>
  <si>
    <t>B110</t>
  </si>
  <si>
    <t>B111</t>
  </si>
  <si>
    <t>B138</t>
  </si>
  <si>
    <t>C115</t>
  </si>
  <si>
    <t>C116</t>
  </si>
  <si>
    <t>C117</t>
  </si>
  <si>
    <t>C142</t>
  </si>
  <si>
    <t>C143</t>
  </si>
  <si>
    <t>C145</t>
  </si>
  <si>
    <t>C160</t>
  </si>
  <si>
    <t>D92</t>
  </si>
  <si>
    <t>D119</t>
  </si>
  <si>
    <t>D121</t>
  </si>
  <si>
    <t>D122</t>
  </si>
  <si>
    <t>D123</t>
  </si>
  <si>
    <t>D151</t>
  </si>
  <si>
    <t>D152</t>
  </si>
  <si>
    <t>D153</t>
  </si>
  <si>
    <t>E3</t>
  </si>
  <si>
    <t>E41</t>
  </si>
  <si>
    <t>E42</t>
  </si>
  <si>
    <t>E69</t>
  </si>
  <si>
    <t>E96</t>
  </si>
  <si>
    <t>E97</t>
  </si>
  <si>
    <t>E98</t>
  </si>
  <si>
    <t>E99</t>
  </si>
  <si>
    <t>E125</t>
  </si>
  <si>
    <t>E127</t>
  </si>
  <si>
    <t>E128</t>
  </si>
  <si>
    <t>СПА ЦЕНТР</t>
  </si>
  <si>
    <t>работающий</t>
  </si>
  <si>
    <t>E</t>
  </si>
  <si>
    <t>A</t>
  </si>
  <si>
    <t>Комплекс "HELIOS", г. Святой Влас</t>
  </si>
  <si>
    <t>Резерв</t>
  </si>
  <si>
    <t>дорога/Мебель</t>
  </si>
  <si>
    <t>горы/Мебель</t>
  </si>
  <si>
    <t>море/Мебель</t>
  </si>
  <si>
    <t>море част./Мебель</t>
  </si>
  <si>
    <t>бассейн/Мебель</t>
  </si>
  <si>
    <t>сад/бассейн</t>
  </si>
  <si>
    <t>Продан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</si>
</sst>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1]_-;\-* #,##0\ [$€-1]_-;_-* &quot;-&quot;\ [$€-1]_-;_-@_-"/>
    <numFmt numFmtId="165" formatCode="_-* #,##0\ [$€-1]_-;\-* #,##0\ [$€-1]_-;_-* &quot;-&quot;??\ [$€-1]_-;_-@_-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2" fillId="2" borderId="1" xfId="0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4" xfId="0" applyFont="1" applyFill="1" applyBorder="1"/>
    <xf numFmtId="2" fontId="1" fillId="0" borderId="4" xfId="0" applyNumberFormat="1" applyFont="1" applyFill="1" applyBorder="1"/>
    <xf numFmtId="164" fontId="1" fillId="0" borderId="4" xfId="0" applyNumberFormat="1" applyFont="1" applyFill="1" applyBorder="1"/>
    <xf numFmtId="0" fontId="1" fillId="0" borderId="5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2" fontId="1" fillId="0" borderId="7" xfId="0" applyNumberFormat="1" applyFont="1" applyFill="1" applyBorder="1"/>
    <xf numFmtId="164" fontId="1" fillId="0" borderId="7" xfId="0" applyNumberFormat="1" applyFont="1" applyFill="1" applyBorder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/>
    <xf numFmtId="0" fontId="1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2" fontId="1" fillId="2" borderId="7" xfId="0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3" xfId="0" applyFont="1" applyFill="1" applyBorder="1"/>
    <xf numFmtId="0" fontId="1" fillId="2" borderId="4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164" fontId="1" fillId="0" borderId="1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14" xfId="0" applyFont="1" applyFill="1" applyBorder="1" applyAlignment="1"/>
    <xf numFmtId="0" fontId="1" fillId="2" borderId="15" xfId="0" applyFont="1" applyFill="1" applyBorder="1"/>
    <xf numFmtId="0" fontId="1" fillId="2" borderId="16" xfId="0" applyFont="1" applyFill="1" applyBorder="1" applyAlignment="1"/>
    <xf numFmtId="0" fontId="1" fillId="2" borderId="1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19050</xdr:rowOff>
    </xdr:from>
    <xdr:to>
      <xdr:col>8</xdr:col>
      <xdr:colOff>593725</xdr:colOff>
      <xdr:row>2</xdr:row>
      <xdr:rowOff>190500</xdr:rowOff>
    </xdr:to>
    <xdr:pic>
      <xdr:nvPicPr>
        <xdr:cNvPr id="1388" name="Картина 2" descr="logo_helios.png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0" y="19050"/>
          <a:ext cx="1809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H23" sqref="H23"/>
    </sheetView>
  </sheetViews>
  <sheetFormatPr defaultColWidth="9.15625" defaultRowHeight="14.1" x14ac:dyDescent="0.5"/>
  <cols>
    <col min="1" max="1" width="5.578125" style="26" bestFit="1" customWidth="1"/>
    <col min="2" max="2" width="9.83984375" style="26" customWidth="1"/>
    <col min="3" max="3" width="4.26171875" style="26" bestFit="1" customWidth="1"/>
    <col min="4" max="4" width="9.41796875" style="26" bestFit="1" customWidth="1"/>
    <col min="5" max="5" width="7.83984375" style="26" bestFit="1" customWidth="1"/>
    <col min="6" max="6" width="9.41796875" style="26" bestFit="1" customWidth="1"/>
    <col min="7" max="7" width="10" style="26" customWidth="1"/>
    <col min="8" max="8" width="12.41796875" style="26" customWidth="1"/>
    <col min="9" max="9" width="19.15625" style="26" customWidth="1"/>
    <col min="10" max="16384" width="9.15625" style="26"/>
  </cols>
  <sheetData>
    <row r="1" spans="1:9" ht="18.75" customHeight="1" x14ac:dyDescent="0.5"/>
    <row r="2" spans="1:9" x14ac:dyDescent="0.5">
      <c r="A2" s="27" t="s">
        <v>73</v>
      </c>
    </row>
    <row r="3" spans="1:9" ht="14.4" thickBot="1" x14ac:dyDescent="0.55000000000000004">
      <c r="A3" s="27"/>
      <c r="G3" s="28"/>
      <c r="H3" s="28"/>
      <c r="I3" s="28"/>
    </row>
    <row r="4" spans="1:9" ht="30.75" customHeight="1" thickBot="1" x14ac:dyDescent="0.55000000000000004">
      <c r="A4" s="21" t="s">
        <v>0</v>
      </c>
      <c r="B4" s="22" t="s">
        <v>20</v>
      </c>
      <c r="C4" s="7" t="s">
        <v>33</v>
      </c>
      <c r="D4" s="7" t="s">
        <v>1</v>
      </c>
      <c r="E4" s="7" t="s">
        <v>2</v>
      </c>
      <c r="F4" s="7" t="s">
        <v>3</v>
      </c>
      <c r="G4" s="23" t="s">
        <v>9</v>
      </c>
      <c r="H4" s="24" t="s">
        <v>21</v>
      </c>
      <c r="I4" s="31" t="s">
        <v>10</v>
      </c>
    </row>
    <row r="5" spans="1:9" ht="15.3" x14ac:dyDescent="0.5">
      <c r="A5" s="8" t="s">
        <v>22</v>
      </c>
      <c r="B5" s="9" t="s">
        <v>4</v>
      </c>
      <c r="C5" s="9">
        <v>1</v>
      </c>
      <c r="D5" s="10">
        <v>76.099999999999994</v>
      </c>
      <c r="E5" s="10">
        <v>7.47</v>
      </c>
      <c r="F5" s="10">
        <f>D5+E5</f>
        <v>83.57</v>
      </c>
      <c r="G5" s="11">
        <v>700</v>
      </c>
      <c r="H5" s="11">
        <f>F5*G5</f>
        <v>58498.999999999993</v>
      </c>
      <c r="I5" s="44" t="s">
        <v>12</v>
      </c>
    </row>
    <row r="6" spans="1:9" ht="15.3" x14ac:dyDescent="0.5">
      <c r="A6" s="12" t="s">
        <v>23</v>
      </c>
      <c r="B6" s="6" t="s">
        <v>4</v>
      </c>
      <c r="C6" s="6">
        <v>2</v>
      </c>
      <c r="D6" s="4">
        <v>76.099999999999994</v>
      </c>
      <c r="E6" s="4">
        <v>11.13</v>
      </c>
      <c r="F6" s="4">
        <f>D6+E6</f>
        <v>87.22999999999999</v>
      </c>
      <c r="G6" s="5">
        <v>700</v>
      </c>
      <c r="H6" s="5">
        <f>F6*G6</f>
        <v>61060.999999999993</v>
      </c>
      <c r="I6" s="37" t="s">
        <v>12</v>
      </c>
    </row>
    <row r="7" spans="1:9" ht="15.3" x14ac:dyDescent="0.5">
      <c r="A7" s="12" t="s">
        <v>24</v>
      </c>
      <c r="B7" s="6" t="s">
        <v>5</v>
      </c>
      <c r="C7" s="6">
        <v>2</v>
      </c>
      <c r="D7" s="4">
        <v>38.82</v>
      </c>
      <c r="E7" s="4">
        <v>5.51</v>
      </c>
      <c r="F7" s="4">
        <f>D7+E7</f>
        <v>44.33</v>
      </c>
      <c r="G7" s="5">
        <f>H7/F7</f>
        <v>676.74261222648317</v>
      </c>
      <c r="H7" s="5">
        <v>30000</v>
      </c>
      <c r="I7" s="37" t="s">
        <v>12</v>
      </c>
    </row>
    <row r="8" spans="1:9" ht="15.3" x14ac:dyDescent="0.5">
      <c r="A8" s="12" t="s">
        <v>25</v>
      </c>
      <c r="B8" s="6" t="s">
        <v>5</v>
      </c>
      <c r="C8" s="6">
        <v>2</v>
      </c>
      <c r="D8" s="4">
        <v>41.74</v>
      </c>
      <c r="E8" s="4">
        <v>5.92</v>
      </c>
      <c r="F8" s="4">
        <f>D8+E8</f>
        <v>47.660000000000004</v>
      </c>
      <c r="G8" s="5">
        <f>H8/F8</f>
        <v>671.42257658413757</v>
      </c>
      <c r="H8" s="5">
        <v>32000</v>
      </c>
      <c r="I8" s="37" t="s">
        <v>12</v>
      </c>
    </row>
    <row r="9" spans="1:9" ht="15.3" x14ac:dyDescent="0.5">
      <c r="A9" s="12" t="s">
        <v>26</v>
      </c>
      <c r="B9" s="6" t="s">
        <v>4</v>
      </c>
      <c r="C9" s="6">
        <v>4</v>
      </c>
      <c r="D9" s="4">
        <v>55.1</v>
      </c>
      <c r="E9" s="4">
        <v>11.5</v>
      </c>
      <c r="F9" s="4">
        <f t="shared" ref="F9:F15" si="0">D9+E9</f>
        <v>66.599999999999994</v>
      </c>
      <c r="G9" s="5">
        <v>800</v>
      </c>
      <c r="H9" s="5">
        <f>F9*G9</f>
        <v>53279.999999999993</v>
      </c>
      <c r="I9" s="37" t="s">
        <v>79</v>
      </c>
    </row>
    <row r="10" spans="1:9" ht="15.3" x14ac:dyDescent="0.5">
      <c r="A10" s="62" t="s">
        <v>27</v>
      </c>
      <c r="B10" s="63" t="s">
        <v>5</v>
      </c>
      <c r="C10" s="63">
        <v>4</v>
      </c>
      <c r="D10" s="4">
        <v>32.92</v>
      </c>
      <c r="E10" s="4">
        <v>7.15</v>
      </c>
      <c r="F10" s="4">
        <f t="shared" si="0"/>
        <v>40.07</v>
      </c>
      <c r="G10" s="5">
        <f>H10/F10</f>
        <v>0</v>
      </c>
      <c r="H10" s="5"/>
      <c r="I10" s="61" t="s">
        <v>75</v>
      </c>
    </row>
    <row r="11" spans="1:9" ht="15.3" x14ac:dyDescent="0.5">
      <c r="A11" s="12" t="s">
        <v>28</v>
      </c>
      <c r="B11" s="6" t="s">
        <v>4</v>
      </c>
      <c r="C11" s="6">
        <v>5</v>
      </c>
      <c r="D11" s="4">
        <v>55.96</v>
      </c>
      <c r="E11" s="4">
        <v>11.8</v>
      </c>
      <c r="F11" s="4">
        <f t="shared" si="0"/>
        <v>67.760000000000005</v>
      </c>
      <c r="G11" s="5">
        <v>700</v>
      </c>
      <c r="H11" s="5">
        <f t="shared" ref="H11:H17" si="1">F11*G11</f>
        <v>47432</v>
      </c>
      <c r="I11" s="37" t="s">
        <v>14</v>
      </c>
    </row>
    <row r="12" spans="1:9" ht="15.3" x14ac:dyDescent="0.5">
      <c r="A12" s="12" t="s">
        <v>29</v>
      </c>
      <c r="B12" s="6" t="s">
        <v>4</v>
      </c>
      <c r="C12" s="6">
        <v>5</v>
      </c>
      <c r="D12" s="4">
        <v>57.25</v>
      </c>
      <c r="E12" s="4">
        <v>11.95</v>
      </c>
      <c r="F12" s="4">
        <f t="shared" si="0"/>
        <v>69.2</v>
      </c>
      <c r="G12" s="5">
        <v>800</v>
      </c>
      <c r="H12" s="5">
        <f t="shared" si="1"/>
        <v>55360</v>
      </c>
      <c r="I12" s="37" t="s">
        <v>77</v>
      </c>
    </row>
    <row r="13" spans="1:9" ht="15.3" x14ac:dyDescent="0.5">
      <c r="A13" s="12" t="s">
        <v>30</v>
      </c>
      <c r="B13" s="6" t="s">
        <v>4</v>
      </c>
      <c r="C13" s="6">
        <v>5</v>
      </c>
      <c r="D13" s="4">
        <v>50.06</v>
      </c>
      <c r="E13" s="4">
        <v>10.66</v>
      </c>
      <c r="F13" s="4">
        <f t="shared" si="0"/>
        <v>60.72</v>
      </c>
      <c r="G13" s="5">
        <v>800</v>
      </c>
      <c r="H13" s="5">
        <f t="shared" si="1"/>
        <v>48576</v>
      </c>
      <c r="I13" s="37" t="s">
        <v>15</v>
      </c>
    </row>
    <row r="14" spans="1:9" ht="15.3" x14ac:dyDescent="0.5">
      <c r="A14" s="12" t="s">
        <v>31</v>
      </c>
      <c r="B14" s="6" t="s">
        <v>4</v>
      </c>
      <c r="C14" s="6">
        <v>6</v>
      </c>
      <c r="D14" s="4">
        <v>59.49</v>
      </c>
      <c r="E14" s="4">
        <v>12.8</v>
      </c>
      <c r="F14" s="4">
        <f t="shared" si="0"/>
        <v>72.290000000000006</v>
      </c>
      <c r="G14" s="5">
        <v>800</v>
      </c>
      <c r="H14" s="5">
        <f t="shared" si="1"/>
        <v>57832.000000000007</v>
      </c>
      <c r="I14" s="37" t="s">
        <v>15</v>
      </c>
    </row>
    <row r="15" spans="1:9" ht="15.6" thickBot="1" x14ac:dyDescent="0.55000000000000004">
      <c r="A15" s="17" t="s">
        <v>32</v>
      </c>
      <c r="B15" s="18" t="s">
        <v>7</v>
      </c>
      <c r="C15" s="18">
        <v>6</v>
      </c>
      <c r="D15" s="19">
        <v>70.87</v>
      </c>
      <c r="E15" s="19">
        <v>14.94</v>
      </c>
      <c r="F15" s="19">
        <f t="shared" si="0"/>
        <v>85.81</v>
      </c>
      <c r="G15" s="20">
        <v>800</v>
      </c>
      <c r="H15" s="20">
        <f t="shared" si="1"/>
        <v>68648</v>
      </c>
      <c r="I15" s="38" t="s">
        <v>15</v>
      </c>
    </row>
    <row r="16" spans="1:9" x14ac:dyDescent="0.5">
      <c r="A16" s="45" t="s">
        <v>35</v>
      </c>
      <c r="B16" s="46" t="s">
        <v>4</v>
      </c>
      <c r="C16" s="46">
        <v>2</v>
      </c>
      <c r="D16" s="15">
        <v>53.74</v>
      </c>
      <c r="E16" s="15">
        <v>7.55</v>
      </c>
      <c r="F16" s="15">
        <f>D16+E16</f>
        <v>61.29</v>
      </c>
      <c r="G16" s="16">
        <v>700</v>
      </c>
      <c r="H16" s="47">
        <f t="shared" si="1"/>
        <v>42903</v>
      </c>
      <c r="I16" s="48" t="s">
        <v>17</v>
      </c>
    </row>
    <row r="17" spans="1:9" x14ac:dyDescent="0.5">
      <c r="A17" s="13" t="s">
        <v>36</v>
      </c>
      <c r="B17" s="14" t="s">
        <v>7</v>
      </c>
      <c r="C17" s="14">
        <v>3</v>
      </c>
      <c r="D17" s="1">
        <v>66.73</v>
      </c>
      <c r="E17" s="1">
        <v>12.72</v>
      </c>
      <c r="F17" s="1">
        <f>D17+E17</f>
        <v>79.45</v>
      </c>
      <c r="G17" s="2">
        <v>700</v>
      </c>
      <c r="H17" s="2">
        <f t="shared" si="1"/>
        <v>55615</v>
      </c>
      <c r="I17" s="49" t="s">
        <v>80</v>
      </c>
    </row>
    <row r="18" spans="1:9" x14ac:dyDescent="0.5">
      <c r="A18" s="13" t="s">
        <v>37</v>
      </c>
      <c r="B18" s="14" t="s">
        <v>5</v>
      </c>
      <c r="C18" s="14">
        <v>4</v>
      </c>
      <c r="D18" s="1">
        <v>37.1</v>
      </c>
      <c r="E18" s="1">
        <v>7.67</v>
      </c>
      <c r="F18" s="1">
        <f t="shared" ref="F18:F23" si="2">D18+E18</f>
        <v>44.77</v>
      </c>
      <c r="G18" s="2">
        <f>H18/F18</f>
        <v>670.0915791824882</v>
      </c>
      <c r="H18" s="2">
        <v>30000</v>
      </c>
      <c r="I18" s="49" t="s">
        <v>17</v>
      </c>
    </row>
    <row r="19" spans="1:9" x14ac:dyDescent="0.5">
      <c r="A19" s="13" t="s">
        <v>38</v>
      </c>
      <c r="B19" s="14" t="s">
        <v>4</v>
      </c>
      <c r="C19" s="14">
        <v>4</v>
      </c>
      <c r="D19" s="1">
        <v>55.21</v>
      </c>
      <c r="E19" s="1">
        <v>11.41</v>
      </c>
      <c r="F19" s="1">
        <f t="shared" si="2"/>
        <v>66.62</v>
      </c>
      <c r="G19" s="2">
        <v>800</v>
      </c>
      <c r="H19" s="2">
        <f>F19*G19</f>
        <v>53296</v>
      </c>
      <c r="I19" s="50" t="s">
        <v>17</v>
      </c>
    </row>
    <row r="20" spans="1:9" x14ac:dyDescent="0.5">
      <c r="A20" s="60" t="s">
        <v>39</v>
      </c>
      <c r="B20" s="3" t="s">
        <v>5</v>
      </c>
      <c r="C20" s="3">
        <v>5</v>
      </c>
      <c r="D20" s="1">
        <v>32.520000000000003</v>
      </c>
      <c r="E20" s="1">
        <v>7</v>
      </c>
      <c r="F20" s="1">
        <f t="shared" si="2"/>
        <v>39.520000000000003</v>
      </c>
      <c r="G20" s="2"/>
      <c r="H20" s="2"/>
      <c r="I20" s="50" t="s">
        <v>13</v>
      </c>
    </row>
    <row r="21" spans="1:9" x14ac:dyDescent="0.5">
      <c r="A21" s="13" t="s">
        <v>40</v>
      </c>
      <c r="B21" s="14" t="s">
        <v>4</v>
      </c>
      <c r="C21" s="14">
        <v>5</v>
      </c>
      <c r="D21" s="1">
        <v>57.35</v>
      </c>
      <c r="E21" s="1">
        <v>11.85</v>
      </c>
      <c r="F21" s="1">
        <f t="shared" si="2"/>
        <v>69.2</v>
      </c>
      <c r="G21" s="2">
        <v>800</v>
      </c>
      <c r="H21" s="2">
        <f>F21*G21</f>
        <v>55360</v>
      </c>
      <c r="I21" s="50" t="s">
        <v>15</v>
      </c>
    </row>
    <row r="22" spans="1:9" x14ac:dyDescent="0.5">
      <c r="A22" s="60" t="s">
        <v>41</v>
      </c>
      <c r="B22" s="3" t="s">
        <v>5</v>
      </c>
      <c r="C22" s="3">
        <v>5</v>
      </c>
      <c r="D22" s="1">
        <v>32.75</v>
      </c>
      <c r="E22" s="1">
        <v>7.04</v>
      </c>
      <c r="F22" s="1">
        <f t="shared" si="2"/>
        <v>39.79</v>
      </c>
      <c r="G22" s="2">
        <f>H22/F22</f>
        <v>0</v>
      </c>
      <c r="H22" s="2"/>
      <c r="I22" s="49" t="s">
        <v>34</v>
      </c>
    </row>
    <row r="23" spans="1:9" ht="14.4" thickBot="1" x14ac:dyDescent="0.55000000000000004">
      <c r="A23" s="67" t="s">
        <v>42</v>
      </c>
      <c r="B23" s="68" t="s">
        <v>5</v>
      </c>
      <c r="C23" s="68">
        <v>6</v>
      </c>
      <c r="D23" s="30">
        <v>32.520000000000003</v>
      </c>
      <c r="E23" s="30">
        <v>6.79</v>
      </c>
      <c r="F23" s="30">
        <f t="shared" si="2"/>
        <v>39.31</v>
      </c>
      <c r="G23" s="25"/>
      <c r="H23" s="69" t="s">
        <v>81</v>
      </c>
      <c r="I23" s="53" t="s">
        <v>34</v>
      </c>
    </row>
    <row r="24" spans="1:9" x14ac:dyDescent="0.5">
      <c r="A24" s="8" t="s">
        <v>43</v>
      </c>
      <c r="B24" s="9" t="s">
        <v>5</v>
      </c>
      <c r="C24" s="9">
        <v>5</v>
      </c>
      <c r="D24" s="10">
        <v>32.520000000000003</v>
      </c>
      <c r="E24" s="10">
        <v>6.73</v>
      </c>
      <c r="F24" s="10">
        <f t="shared" ref="F24:F52" si="3">D24+E24</f>
        <v>39.25</v>
      </c>
      <c r="G24" s="11">
        <f t="shared" ref="G24:G29" si="4">H24/F24</f>
        <v>687.89808917197456</v>
      </c>
      <c r="H24" s="11">
        <v>27000</v>
      </c>
      <c r="I24" s="41" t="s">
        <v>19</v>
      </c>
    </row>
    <row r="25" spans="1:9" x14ac:dyDescent="0.5">
      <c r="A25" s="12" t="s">
        <v>44</v>
      </c>
      <c r="B25" s="6" t="s">
        <v>4</v>
      </c>
      <c r="C25" s="6">
        <v>5</v>
      </c>
      <c r="D25" s="4">
        <v>57.35</v>
      </c>
      <c r="E25" s="4">
        <v>11.39</v>
      </c>
      <c r="F25" s="4">
        <f t="shared" si="3"/>
        <v>68.740000000000009</v>
      </c>
      <c r="G25" s="5">
        <v>800</v>
      </c>
      <c r="H25" s="5">
        <f>F25*G25</f>
        <v>54992.000000000007</v>
      </c>
      <c r="I25" s="42" t="s">
        <v>17</v>
      </c>
    </row>
    <row r="26" spans="1:9" x14ac:dyDescent="0.5">
      <c r="A26" s="12" t="s">
        <v>45</v>
      </c>
      <c r="B26" s="6" t="s">
        <v>5</v>
      </c>
      <c r="C26" s="6">
        <v>5</v>
      </c>
      <c r="D26" s="4">
        <v>32.75</v>
      </c>
      <c r="E26" s="4">
        <v>6.77</v>
      </c>
      <c r="F26" s="4">
        <f t="shared" si="3"/>
        <v>39.519999999999996</v>
      </c>
      <c r="G26" s="5">
        <f t="shared" si="4"/>
        <v>683.19838056680169</v>
      </c>
      <c r="H26" s="5">
        <v>27000</v>
      </c>
      <c r="I26" s="39" t="s">
        <v>18</v>
      </c>
    </row>
    <row r="27" spans="1:9" x14ac:dyDescent="0.5">
      <c r="A27" s="12" t="s">
        <v>46</v>
      </c>
      <c r="B27" s="6" t="s">
        <v>7</v>
      </c>
      <c r="C27" s="6">
        <v>6</v>
      </c>
      <c r="D27" s="4">
        <v>66.73</v>
      </c>
      <c r="E27" s="4">
        <v>13.39</v>
      </c>
      <c r="F27" s="4">
        <f t="shared" si="3"/>
        <v>80.12</v>
      </c>
      <c r="G27" s="5">
        <v>800</v>
      </c>
      <c r="H27" s="5">
        <f>F27*G27</f>
        <v>64096</v>
      </c>
      <c r="I27" s="42" t="s">
        <v>15</v>
      </c>
    </row>
    <row r="28" spans="1:9" x14ac:dyDescent="0.5">
      <c r="A28" s="12" t="s">
        <v>47</v>
      </c>
      <c r="B28" s="6" t="s">
        <v>5</v>
      </c>
      <c r="C28" s="6">
        <v>6</v>
      </c>
      <c r="D28" s="4">
        <v>36.92</v>
      </c>
      <c r="E28" s="4">
        <v>7.33</v>
      </c>
      <c r="F28" s="4">
        <f t="shared" si="3"/>
        <v>44.25</v>
      </c>
      <c r="G28" s="5">
        <f t="shared" si="4"/>
        <v>723.16384180790965</v>
      </c>
      <c r="H28" s="5">
        <v>32000</v>
      </c>
      <c r="I28" s="42" t="s">
        <v>15</v>
      </c>
    </row>
    <row r="29" spans="1:9" x14ac:dyDescent="0.5">
      <c r="A29" s="12" t="s">
        <v>48</v>
      </c>
      <c r="B29" s="6" t="s">
        <v>5</v>
      </c>
      <c r="C29" s="6">
        <v>6</v>
      </c>
      <c r="D29" s="4">
        <v>36.909999999999997</v>
      </c>
      <c r="E29" s="4">
        <v>7.33</v>
      </c>
      <c r="F29" s="4">
        <f t="shared" si="3"/>
        <v>44.239999999999995</v>
      </c>
      <c r="G29" s="5">
        <f t="shared" si="4"/>
        <v>723.32730560578671</v>
      </c>
      <c r="H29" s="5">
        <v>32000</v>
      </c>
      <c r="I29" s="42" t="s">
        <v>74</v>
      </c>
    </row>
    <row r="30" spans="1:9" ht="14.4" thickBot="1" x14ac:dyDescent="0.55000000000000004">
      <c r="A30" s="17" t="s">
        <v>49</v>
      </c>
      <c r="B30" s="18" t="s">
        <v>7</v>
      </c>
      <c r="C30" s="18">
        <v>7</v>
      </c>
      <c r="D30" s="19">
        <v>119.44</v>
      </c>
      <c r="E30" s="19">
        <v>23.04</v>
      </c>
      <c r="F30" s="19">
        <f t="shared" si="3"/>
        <v>142.47999999999999</v>
      </c>
      <c r="G30" s="20">
        <v>800</v>
      </c>
      <c r="H30" s="20">
        <f>F30*G30</f>
        <v>113983.99999999999</v>
      </c>
      <c r="I30" s="43" t="s">
        <v>16</v>
      </c>
    </row>
    <row r="31" spans="1:9" x14ac:dyDescent="0.5">
      <c r="A31" s="45" t="s">
        <v>50</v>
      </c>
      <c r="B31" s="46" t="s">
        <v>5</v>
      </c>
      <c r="C31" s="46">
        <v>4</v>
      </c>
      <c r="D31" s="15">
        <v>32.520000000000003</v>
      </c>
      <c r="E31" s="15">
        <v>6.1</v>
      </c>
      <c r="F31" s="15">
        <f t="shared" si="3"/>
        <v>38.620000000000005</v>
      </c>
      <c r="G31" s="47">
        <f>H31/F31</f>
        <v>750.90626618332465</v>
      </c>
      <c r="H31" s="47">
        <v>29000</v>
      </c>
      <c r="I31" s="54" t="s">
        <v>13</v>
      </c>
    </row>
    <row r="32" spans="1:9" x14ac:dyDescent="0.5">
      <c r="A32" s="13" t="s">
        <v>51</v>
      </c>
      <c r="B32" s="14" t="s">
        <v>7</v>
      </c>
      <c r="C32" s="14">
        <v>5</v>
      </c>
      <c r="D32" s="1">
        <v>65.510000000000005</v>
      </c>
      <c r="E32" s="1">
        <v>11.92</v>
      </c>
      <c r="F32" s="1">
        <f t="shared" si="3"/>
        <v>77.430000000000007</v>
      </c>
      <c r="G32" s="2">
        <v>800</v>
      </c>
      <c r="H32" s="2">
        <f>F32*G32</f>
        <v>61944.000000000007</v>
      </c>
      <c r="I32" s="49" t="s">
        <v>17</v>
      </c>
    </row>
    <row r="33" spans="1:9" x14ac:dyDescent="0.5">
      <c r="A33" s="13" t="s">
        <v>52</v>
      </c>
      <c r="B33" s="14" t="s">
        <v>5</v>
      </c>
      <c r="C33" s="14">
        <v>5</v>
      </c>
      <c r="D33" s="1">
        <v>32.520000000000003</v>
      </c>
      <c r="E33" s="1">
        <v>6.1</v>
      </c>
      <c r="F33" s="1">
        <f t="shared" si="3"/>
        <v>38.620000000000005</v>
      </c>
      <c r="G33" s="2">
        <f>H33/F33</f>
        <v>699.1196271361988</v>
      </c>
      <c r="H33" s="2">
        <v>27000</v>
      </c>
      <c r="I33" s="49" t="s">
        <v>13</v>
      </c>
    </row>
    <row r="34" spans="1:9" x14ac:dyDescent="0.5">
      <c r="A34" s="13" t="s">
        <v>53</v>
      </c>
      <c r="B34" s="14" t="s">
        <v>4</v>
      </c>
      <c r="C34" s="14">
        <v>5</v>
      </c>
      <c r="D34" s="1">
        <v>57.35</v>
      </c>
      <c r="E34" s="1">
        <v>10.33</v>
      </c>
      <c r="F34" s="1">
        <f t="shared" si="3"/>
        <v>67.680000000000007</v>
      </c>
      <c r="G34" s="2">
        <v>800</v>
      </c>
      <c r="H34" s="2">
        <f>F34*G34</f>
        <v>54144.000000000007</v>
      </c>
      <c r="I34" s="49" t="s">
        <v>15</v>
      </c>
    </row>
    <row r="35" spans="1:9" x14ac:dyDescent="0.5">
      <c r="A35" s="13" t="s">
        <v>54</v>
      </c>
      <c r="B35" s="14" t="s">
        <v>5</v>
      </c>
      <c r="C35" s="14">
        <v>5</v>
      </c>
      <c r="D35" s="1">
        <v>32.75</v>
      </c>
      <c r="E35" s="1">
        <v>6.14</v>
      </c>
      <c r="F35" s="1">
        <f t="shared" si="3"/>
        <v>38.89</v>
      </c>
      <c r="G35" s="2">
        <f>H35/F35</f>
        <v>694.26587811776801</v>
      </c>
      <c r="H35" s="2">
        <v>27000</v>
      </c>
      <c r="I35" s="49" t="s">
        <v>13</v>
      </c>
    </row>
    <row r="36" spans="1:9" x14ac:dyDescent="0.5">
      <c r="A36" s="13" t="s">
        <v>55</v>
      </c>
      <c r="B36" s="14" t="s">
        <v>4</v>
      </c>
      <c r="C36" s="14">
        <v>6</v>
      </c>
      <c r="D36" s="1">
        <v>56.32</v>
      </c>
      <c r="E36" s="1">
        <v>10.15</v>
      </c>
      <c r="F36" s="1">
        <f t="shared" si="3"/>
        <v>66.47</v>
      </c>
      <c r="G36" s="2">
        <v>800</v>
      </c>
      <c r="H36" s="2">
        <f>F36*G36</f>
        <v>53176</v>
      </c>
      <c r="I36" s="49" t="s">
        <v>17</v>
      </c>
    </row>
    <row r="37" spans="1:9" x14ac:dyDescent="0.5">
      <c r="A37" s="13" t="s">
        <v>56</v>
      </c>
      <c r="B37" s="14" t="s">
        <v>5</v>
      </c>
      <c r="C37" s="14">
        <v>6</v>
      </c>
      <c r="D37" s="1">
        <v>32.75</v>
      </c>
      <c r="E37" s="1">
        <v>5.96</v>
      </c>
      <c r="F37" s="1">
        <f t="shared" si="3"/>
        <v>38.71</v>
      </c>
      <c r="G37" s="2">
        <f>H37/F37</f>
        <v>697.49418754843703</v>
      </c>
      <c r="H37" s="2">
        <v>27000</v>
      </c>
      <c r="I37" s="49" t="s">
        <v>17</v>
      </c>
    </row>
    <row r="38" spans="1:9" ht="14.4" thickBot="1" x14ac:dyDescent="0.55000000000000004">
      <c r="A38" s="51" t="s">
        <v>57</v>
      </c>
      <c r="B38" s="52" t="s">
        <v>4</v>
      </c>
      <c r="C38" s="52">
        <v>6</v>
      </c>
      <c r="D38" s="30">
        <v>53.84</v>
      </c>
      <c r="E38" s="30">
        <v>9.69</v>
      </c>
      <c r="F38" s="30">
        <f t="shared" si="3"/>
        <v>63.53</v>
      </c>
      <c r="G38" s="25">
        <v>800</v>
      </c>
      <c r="H38" s="25">
        <f>F38*G38</f>
        <v>50824</v>
      </c>
      <c r="I38" s="53" t="s">
        <v>74</v>
      </c>
    </row>
    <row r="39" spans="1:9" x14ac:dyDescent="0.5">
      <c r="A39" s="8" t="s">
        <v>58</v>
      </c>
      <c r="B39" s="9" t="s">
        <v>4</v>
      </c>
      <c r="C39" s="9">
        <v>1</v>
      </c>
      <c r="D39" s="10">
        <v>51.42</v>
      </c>
      <c r="E39" s="10">
        <v>4.82</v>
      </c>
      <c r="F39" s="10">
        <f t="shared" si="3"/>
        <v>56.24</v>
      </c>
      <c r="G39" s="35">
        <v>700</v>
      </c>
      <c r="H39" s="35">
        <f>F39*G39</f>
        <v>39368</v>
      </c>
      <c r="I39" s="36" t="s">
        <v>12</v>
      </c>
    </row>
    <row r="40" spans="1:9" x14ac:dyDescent="0.5">
      <c r="A40" s="12" t="s">
        <v>59</v>
      </c>
      <c r="B40" s="6" t="s">
        <v>4</v>
      </c>
      <c r="C40" s="6">
        <v>3</v>
      </c>
      <c r="D40" s="4">
        <v>57.4</v>
      </c>
      <c r="E40" s="4">
        <v>10.76</v>
      </c>
      <c r="F40" s="4">
        <f t="shared" si="3"/>
        <v>68.16</v>
      </c>
      <c r="G40" s="5">
        <v>800</v>
      </c>
      <c r="H40" s="5">
        <f>F40*G40</f>
        <v>54528</v>
      </c>
      <c r="I40" s="39" t="s">
        <v>78</v>
      </c>
    </row>
    <row r="41" spans="1:9" x14ac:dyDescent="0.5">
      <c r="A41" s="12" t="s">
        <v>60</v>
      </c>
      <c r="B41" s="6" t="s">
        <v>5</v>
      </c>
      <c r="C41" s="6">
        <v>3</v>
      </c>
      <c r="D41" s="4">
        <v>32.450000000000003</v>
      </c>
      <c r="E41" s="4">
        <v>5.61</v>
      </c>
      <c r="F41" s="4">
        <f t="shared" si="3"/>
        <v>38.06</v>
      </c>
      <c r="G41" s="5">
        <f>H41/F41</f>
        <v>709.4062007356805</v>
      </c>
      <c r="H41" s="5">
        <v>27000</v>
      </c>
      <c r="I41" s="39" t="s">
        <v>76</v>
      </c>
    </row>
    <row r="42" spans="1:9" x14ac:dyDescent="0.5">
      <c r="A42" s="12" t="s">
        <v>61</v>
      </c>
      <c r="B42" s="6" t="s">
        <v>4</v>
      </c>
      <c r="C42" s="6">
        <v>4</v>
      </c>
      <c r="D42" s="4">
        <v>55.26</v>
      </c>
      <c r="E42" s="4">
        <v>11.35</v>
      </c>
      <c r="F42" s="4">
        <f t="shared" si="3"/>
        <v>66.61</v>
      </c>
      <c r="G42" s="5">
        <v>800</v>
      </c>
      <c r="H42" s="5">
        <f>F42*G42</f>
        <v>53288</v>
      </c>
      <c r="I42" s="39" t="s">
        <v>78</v>
      </c>
    </row>
    <row r="43" spans="1:9" x14ac:dyDescent="0.5">
      <c r="A43" s="12" t="s">
        <v>62</v>
      </c>
      <c r="B43" s="6" t="s">
        <v>4</v>
      </c>
      <c r="C43" s="6">
        <v>5</v>
      </c>
      <c r="D43" s="4">
        <v>54.92</v>
      </c>
      <c r="E43" s="4">
        <v>10.96</v>
      </c>
      <c r="F43" s="4">
        <f t="shared" si="3"/>
        <v>65.88</v>
      </c>
      <c r="G43" s="5">
        <v>800</v>
      </c>
      <c r="H43" s="5">
        <f>F43*G43</f>
        <v>52704</v>
      </c>
      <c r="I43" s="39" t="s">
        <v>77</v>
      </c>
    </row>
    <row r="44" spans="1:9" x14ac:dyDescent="0.5">
      <c r="A44" s="12" t="s">
        <v>63</v>
      </c>
      <c r="B44" s="6" t="s">
        <v>5</v>
      </c>
      <c r="C44" s="6">
        <v>5</v>
      </c>
      <c r="D44" s="4">
        <v>32.64</v>
      </c>
      <c r="E44" s="4">
        <v>6.19</v>
      </c>
      <c r="F44" s="4">
        <f t="shared" si="3"/>
        <v>38.83</v>
      </c>
      <c r="G44" s="5">
        <f t="shared" ref="G44" si="5">H44/F44</f>
        <v>695.33865567859903</v>
      </c>
      <c r="H44" s="5">
        <v>27000</v>
      </c>
      <c r="I44" s="39" t="s">
        <v>76</v>
      </c>
    </row>
    <row r="45" spans="1:9" x14ac:dyDescent="0.5">
      <c r="A45" s="32" t="s">
        <v>64</v>
      </c>
      <c r="B45" s="33" t="s">
        <v>4</v>
      </c>
      <c r="C45" s="33">
        <v>5</v>
      </c>
      <c r="D45" s="4">
        <v>57.4</v>
      </c>
      <c r="E45" s="4">
        <v>11.79</v>
      </c>
      <c r="F45" s="4">
        <f t="shared" si="3"/>
        <v>69.19</v>
      </c>
      <c r="G45" s="5">
        <v>800</v>
      </c>
      <c r="H45" s="5">
        <f>F45*G45</f>
        <v>55352</v>
      </c>
      <c r="I45" s="39" t="s">
        <v>77</v>
      </c>
    </row>
    <row r="46" spans="1:9" x14ac:dyDescent="0.5">
      <c r="A46" s="12" t="s">
        <v>65</v>
      </c>
      <c r="B46" s="6" t="s">
        <v>5</v>
      </c>
      <c r="C46" s="6">
        <v>5</v>
      </c>
      <c r="D46" s="4">
        <v>32.64</v>
      </c>
      <c r="E46" s="4">
        <v>6.19</v>
      </c>
      <c r="F46" s="4">
        <f t="shared" si="3"/>
        <v>38.83</v>
      </c>
      <c r="G46" s="5"/>
      <c r="H46" s="66" t="s">
        <v>74</v>
      </c>
      <c r="I46" s="39" t="s">
        <v>76</v>
      </c>
    </row>
    <row r="47" spans="1:9" x14ac:dyDescent="0.5">
      <c r="A47" s="12" t="s">
        <v>66</v>
      </c>
      <c r="B47" s="6" t="s">
        <v>4</v>
      </c>
      <c r="C47" s="6">
        <v>6</v>
      </c>
      <c r="D47" s="4">
        <v>53.84</v>
      </c>
      <c r="E47" s="4">
        <v>10.119999999999999</v>
      </c>
      <c r="F47" s="4">
        <f t="shared" si="3"/>
        <v>63.96</v>
      </c>
      <c r="G47" s="5">
        <v>800</v>
      </c>
      <c r="H47" s="5">
        <f>F47*G47</f>
        <v>51168</v>
      </c>
      <c r="I47" s="39" t="s">
        <v>77</v>
      </c>
    </row>
    <row r="48" spans="1:9" x14ac:dyDescent="0.5">
      <c r="A48" s="12" t="s">
        <v>67</v>
      </c>
      <c r="B48" s="6" t="s">
        <v>4</v>
      </c>
      <c r="C48" s="6">
        <v>6</v>
      </c>
      <c r="D48" s="4">
        <v>56.37</v>
      </c>
      <c r="E48" s="4">
        <v>11.58</v>
      </c>
      <c r="F48" s="4">
        <f t="shared" si="3"/>
        <v>67.95</v>
      </c>
      <c r="G48" s="5">
        <v>800</v>
      </c>
      <c r="H48" s="5">
        <f>F48*G48</f>
        <v>54360</v>
      </c>
      <c r="I48" s="39" t="s">
        <v>77</v>
      </c>
    </row>
    <row r="49" spans="1:9" ht="14.4" thickBot="1" x14ac:dyDescent="0.55000000000000004">
      <c r="A49" s="64" t="s">
        <v>68</v>
      </c>
      <c r="B49" s="65" t="s">
        <v>5</v>
      </c>
      <c r="C49" s="65">
        <v>6</v>
      </c>
      <c r="D49" s="19">
        <v>32.64</v>
      </c>
      <c r="E49" s="19">
        <v>6.01</v>
      </c>
      <c r="F49" s="19">
        <f t="shared" si="3"/>
        <v>38.65</v>
      </c>
      <c r="G49" s="20"/>
      <c r="H49" s="20"/>
      <c r="I49" s="40" t="s">
        <v>76</v>
      </c>
    </row>
    <row r="50" spans="1:9" x14ac:dyDescent="0.5">
      <c r="A50" s="55" t="s">
        <v>8</v>
      </c>
      <c r="B50" s="56"/>
      <c r="C50" s="57" t="s">
        <v>71</v>
      </c>
      <c r="D50" s="15">
        <v>187.17</v>
      </c>
      <c r="E50" s="15">
        <v>35.9</v>
      </c>
      <c r="F50" s="15">
        <f t="shared" si="3"/>
        <v>223.07</v>
      </c>
      <c r="G50" s="47">
        <v>1500</v>
      </c>
      <c r="H50" s="47">
        <f>F50*G50</f>
        <v>334605</v>
      </c>
      <c r="I50" s="54" t="s">
        <v>70</v>
      </c>
    </row>
    <row r="51" spans="1:9" ht="15.3" x14ac:dyDescent="0.5">
      <c r="A51" s="70" t="s">
        <v>6</v>
      </c>
      <c r="B51" s="71"/>
      <c r="C51" s="34" t="s">
        <v>72</v>
      </c>
      <c r="D51" s="1">
        <v>175.12</v>
      </c>
      <c r="E51" s="1">
        <v>29.25</v>
      </c>
      <c r="F51" s="1">
        <f t="shared" si="3"/>
        <v>204.37</v>
      </c>
      <c r="G51" s="2">
        <v>720</v>
      </c>
      <c r="H51" s="2">
        <f>F51*G51</f>
        <v>147146.4</v>
      </c>
      <c r="I51" s="58" t="s">
        <v>11</v>
      </c>
    </row>
    <row r="52" spans="1:9" ht="15.6" thickBot="1" x14ac:dyDescent="0.55000000000000004">
      <c r="A52" s="72" t="s">
        <v>69</v>
      </c>
      <c r="B52" s="73"/>
      <c r="C52" s="29" t="s">
        <v>72</v>
      </c>
      <c r="D52" s="30">
        <v>175.12</v>
      </c>
      <c r="E52" s="30">
        <v>29.25</v>
      </c>
      <c r="F52" s="30">
        <f t="shared" si="3"/>
        <v>204.37</v>
      </c>
      <c r="G52" s="25">
        <v>780</v>
      </c>
      <c r="H52" s="25">
        <f>F52*G52</f>
        <v>159408.6</v>
      </c>
      <c r="I52" s="59" t="s">
        <v>11</v>
      </c>
    </row>
  </sheetData>
  <autoFilter ref="A4:I52" xr:uid="{00000000-0009-0000-0000-000000000000}"/>
  <mergeCells count="2">
    <mergeCell ref="A51:B51"/>
    <mergeCell ref="A52:B52"/>
  </mergeCells>
  <pageMargins left="0.78740157480314965" right="7.874015748031496E-2" top="0.43307086614173229" bottom="0.6692913385826772" header="0.19685039370078741" footer="0.11811023622047245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2020-10-13T07:41:30Z</dcterms:modified>
</cp:coreProperties>
</file>